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состав обучающихся" sheetId="1" r:id="rId1"/>
  </sheets>
  <externalReferences>
    <externalReference r:id="rId4"/>
    <externalReference r:id="rId5"/>
  </externalReferences>
  <definedNames>
    <definedName name="А39" localSheetId="0">'[2]Руковод.'!$A$1</definedName>
    <definedName name="А39">'[1]Руковод.'!$A$1</definedName>
  </definedNames>
  <calcPr fullCalcOnLoad="1"/>
</workbook>
</file>

<file path=xl/sharedStrings.xml><?xml version="1.0" encoding="utf-8"?>
<sst xmlns="http://schemas.openxmlformats.org/spreadsheetml/2006/main" count="46" uniqueCount="34">
  <si>
    <t>Кол-во</t>
  </si>
  <si>
    <t>В том числе</t>
  </si>
  <si>
    <t>Параллели</t>
  </si>
  <si>
    <t>классов, групп</t>
  </si>
  <si>
    <t>мальчики</t>
  </si>
  <si>
    <t>девочки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</si>
  <si>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</si>
  <si>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</si>
  <si>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</si>
  <si>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</si>
  <si>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</si>
  <si>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</si>
  <si>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</si>
  <si>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</si>
  <si>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</si>
  <si>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Всего 5-9 кл.</t>
  </si>
  <si>
    <t>10 кл.</t>
  </si>
  <si>
    <t>11 кл.</t>
  </si>
  <si>
    <t>Всего 10-11 кл.</t>
  </si>
  <si>
    <t>Всего  по школе:</t>
  </si>
  <si>
    <t>Выбыло</t>
  </si>
  <si>
    <t>Постоянный состав</t>
  </si>
  <si>
    <t>Прибыло</t>
  </si>
  <si>
    <t xml:space="preserve">   </t>
  </si>
  <si>
    <t>Состав обучающихся по классам</t>
  </si>
  <si>
    <t>выбыло в др. ОУ</t>
  </si>
  <si>
    <t>отчислено из ОУ</t>
  </si>
  <si>
    <t>Проектная мощность</t>
  </si>
  <si>
    <t>Всего 1-4 кл.</t>
  </si>
  <si>
    <t>В них
учащихся</t>
  </si>
  <si>
    <t>Средняя
наполняемость кл.</t>
  </si>
  <si>
    <t>2009-10</t>
  </si>
  <si>
    <t>2010-11</t>
  </si>
  <si>
    <t>2011-12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</si>
</sst>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%"/>
    <numFmt numFmtId="170" formatCode="0.0000000"/>
    <numFmt numFmtId="171" formatCode="0.000000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9"/>
      <name val="Arial Cyr"/>
      <family val="2"/>
    </font>
    <font>
      <b/>
      <i/>
      <sz val="10"/>
      <color indexed="16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i/>
      <sz val="8"/>
      <name val="Arial Cyr"/>
      <family val="2"/>
    </font>
    <font>
      <sz val="10"/>
      <color indexed="8"/>
      <name val="Arial Cyr"/>
      <family val="2"/>
    </font>
    <font>
      <b/>
      <i/>
      <sz val="8"/>
      <color indexed="9"/>
      <name val="Arial Cyr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10"/>
      <name val="Arial"/>
      <family val="0"/>
    </font>
    <font>
      <sz val="7.35"/>
      <color indexed="8"/>
      <name val="Arial"/>
      <family val="0"/>
    </font>
    <font>
      <sz val="9.25"/>
      <color indexed="8"/>
      <name val="Arial"/>
      <family val="0"/>
    </font>
    <font>
      <b/>
      <i/>
      <sz val="9.25"/>
      <color indexed="8"/>
      <name val="Arial"/>
      <family val="0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" fontId="9" fillId="33" borderId="17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6" fillId="31" borderId="15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1" fontId="6" fillId="31" borderId="17" xfId="0" applyNumberFormat="1" applyFont="1" applyFill="1" applyBorder="1" applyAlignment="1">
      <alignment horizontal="center"/>
    </xf>
    <xf numFmtId="0" fontId="6" fillId="31" borderId="16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31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34" borderId="0" xfId="0" applyFont="1" applyFill="1" applyAlignment="1">
      <alignment horizontal="right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Количественный анализ полового состава обучающихся</a:t>
            </a:r>
          </a:p>
        </c:rich>
      </c:tx>
      <c:layout>
        <c:manualLayout>
          <c:xMode val="factor"/>
          <c:yMode val="factor"/>
          <c:x val="-0.02425"/>
          <c:y val="-0.017"/>
        </c:manualLayout>
      </c:layout>
      <c:spPr>
        <a:noFill/>
        <a:ln>
          <a:noFill/>
        </a:ln>
      </c:spPr>
    </c:title>
    <c:view3D>
      <c:rotX val="15"/>
      <c:hPercent val="473"/>
      <c:rotY val="20"/>
      <c:depthPercent val="100"/>
      <c:rAngAx val="1"/>
    </c:view3D>
    <c:plotArea>
      <c:layout>
        <c:manualLayout>
          <c:xMode val="edge"/>
          <c:yMode val="edge"/>
          <c:x val="0.06475"/>
          <c:y val="0.18725"/>
          <c:w val="0.9105"/>
          <c:h val="0.5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'состав обучающихся'!$H$4:$J$4</c:f>
              <c:strCache>
                <c:ptCount val="1"/>
                <c:pt idx="0">
                  <c:v>мальчики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'состав обучающихся'!$H$5:$J$5</c:f>
              <c:strCache/>
            </c:strRef>
          </c:cat>
          <c:val>
            <c:numRef>
              <c:f>'состав обучающихся'!$H$20:$J$20</c:f>
              <c:numCache/>
            </c:numRef>
          </c:val>
          <c:shape val="box"/>
        </c:ser>
        <c:ser>
          <c:idx val="1"/>
          <c:order val="1"/>
          <c:tx>
            <c:strRef>
              <c:f>'состав обучающихся'!$K$4:$M$4</c:f>
              <c:strCache>
                <c:ptCount val="1"/>
                <c:pt idx="0">
                  <c:v>девочки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'состав обучающихся'!$H$5:$J$5</c:f>
              <c:strCache/>
            </c:strRef>
          </c:cat>
          <c:val>
            <c:numRef>
              <c:f>'состав обучающихся'!$K$20:$M$20</c:f>
              <c:numCache/>
            </c:numRef>
          </c:val>
          <c:shape val="box"/>
        </c:ser>
        <c:overlap val="100"/>
        <c:shape val="box"/>
        <c:axId val="55885855"/>
        <c:axId val="33210648"/>
      </c:bar3DChart>
      <c:catAx>
        <c:axId val="55885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  <c:min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035"/>
          <c:w val="0.219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Динамика изменения численности обучающихся</a:t>
            </a:r>
          </a:p>
        </c:rich>
      </c:tx>
      <c:layout>
        <c:manualLayout>
          <c:xMode val="factor"/>
          <c:yMode val="factor"/>
          <c:x val="-0.019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225"/>
          <c:w val="0.962"/>
          <c:h val="0.6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'состав обучающихся'!$E$5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('состав обучающихся'!$A$6:$A$9,'состав обучающихся'!$A$11:$A$15,'состав обучающихся'!$A$17:$A$18)</c:f>
              <c:strCache/>
            </c:strRef>
          </c:cat>
          <c:val>
            <c:numRef>
              <c:f>('состав обучающихся'!$E$6:$E$9,'состав обучающихся'!$E$11:$E$15,'состав обучающихся'!$E$17:$E$18)</c:f>
              <c:numCache/>
            </c:numRef>
          </c:val>
        </c:ser>
        <c:ser>
          <c:idx val="0"/>
          <c:order val="1"/>
          <c:tx>
            <c:strRef>
              <c:f>'состав обучающихся'!$F$5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('состав обучающихся'!$A$6:$A$9,'состав обучающихся'!$A$11:$A$15,'состав обучающихся'!$A$17:$A$18)</c:f>
              <c:strCache/>
            </c:strRef>
          </c:cat>
          <c:val>
            <c:numRef>
              <c:f>('состав обучающихся'!$F$6:$F$9,'состав обучающихся'!$F$11:$F$15,'состав обучающихся'!$F$17:$F$18)</c:f>
              <c:numCache/>
            </c:numRef>
          </c:val>
        </c:ser>
        <c:axId val="30460377"/>
        <c:axId val="5707938"/>
      </c:barChart>
      <c:lineChart>
        <c:grouping val="standard"/>
        <c:varyColors val="0"/>
        <c:ser>
          <c:idx val="2"/>
          <c:order val="2"/>
          <c:tx>
            <c:strRef>
              <c:f>'состав обучающихся'!$G$5</c:f>
              <c:strCache>
                <c:ptCount val="1"/>
                <c:pt idx="0">
                  <c:v>2011-12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('состав обучающихся'!$A$6:$A$9,'состав обучающихся'!$A$11:$A$15,'состав обучающихся'!$A$17:$A$18)</c:f>
              <c:strCache/>
            </c:strRef>
          </c:cat>
          <c:val>
            <c:numRef>
              <c:f>('состав обучающихся'!$G$6:$G$9,'состав обучающихся'!$G$11:$G$15,'состав обучающихся'!$G$17:$G$18)</c:f>
              <c:numCache/>
            </c:numRef>
          </c:val>
          <c:smooth val="0"/>
        </c:ser>
        <c:axId val="51371443"/>
        <c:axId val="59689804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 val="autoZero"/>
        <c:auto val="0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catAx>
        <c:axId val="51371443"/>
        <c:scaling>
          <c:orientation val="minMax"/>
        </c:scaling>
        <c:axPos val="b"/>
        <c:delete val="1"/>
        <c:majorTickMark val="out"/>
        <c:minorTickMark val="none"/>
        <c:tickLblPos val="nextTo"/>
        <c:crossAx val="59689804"/>
        <c:crosses val="autoZero"/>
        <c:auto val="0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delete val="1"/>
        <c:majorTickMark val="out"/>
        <c:minorTickMark val="none"/>
        <c:tickLblPos val="nextTo"/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25"/>
          <c:y val="0.89575"/>
          <c:w val="0.314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Количественный анализ данных об обучающихся, выбывших из ОУ</a:t>
            </a:r>
          </a:p>
        </c:rich>
      </c:tx>
      <c:layout>
        <c:manualLayout>
          <c:xMode val="factor"/>
          <c:yMode val="factor"/>
          <c:x val="-0.01625"/>
          <c:y val="-0.017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19325"/>
          <c:y val="0.11775"/>
          <c:w val="0.801"/>
          <c:h val="0.5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'состав обучающихся'!$S$49</c:f>
              <c:strCache>
                <c:ptCount val="1"/>
                <c:pt idx="0">
                  <c:v>выбыло в др. ОУ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'состав обучающихся'!$R$50:$R$52</c:f>
              <c:strCache/>
            </c:strRef>
          </c:cat>
          <c:val>
            <c:numRef>
              <c:f>'состав обучающихся'!$S$50:$S$52</c:f>
              <c:numCache/>
            </c:numRef>
          </c:val>
          <c:shape val="box"/>
        </c:ser>
        <c:ser>
          <c:idx val="1"/>
          <c:order val="1"/>
          <c:tx>
            <c:strRef>
              <c:f>'состав обучающихся'!$T$49</c:f>
              <c:strCache>
                <c:ptCount val="1"/>
                <c:pt idx="0">
                  <c:v>отчислено из ОУ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'состав обучающихся'!$R$50:$R$52</c:f>
              <c:strCache/>
            </c:strRef>
          </c:cat>
          <c:val>
            <c:numRef>
              <c:f>'состав обучающихся'!$T$50:$T$52</c:f>
              <c:numCache/>
            </c:numRef>
          </c:val>
          <c:shape val="box"/>
        </c:ser>
        <c:shape val="box"/>
        <c:axId val="337325"/>
        <c:axId val="3035926"/>
      </c:bar3D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1" u="none" baseline="0">
                <a:solidFill>
                  <a:srgbClr val="000000"/>
                </a:solidFill>
              </a:defRPr>
            </a:pPr>
          </a:p>
        </c:txPr>
        <c:crossAx val="3373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85725</xdr:rowOff>
    </xdr:from>
    <xdr:to>
      <xdr:col>16</xdr:col>
      <xdr:colOff>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0" y="5543550"/>
        <a:ext cx="64674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16</xdr:col>
      <xdr:colOff>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0" y="3257550"/>
        <a:ext cx="64674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45</xdr:row>
      <xdr:rowOff>57150</xdr:rowOff>
    </xdr:from>
    <xdr:to>
      <xdr:col>16</xdr:col>
      <xdr:colOff>0</xdr:colOff>
      <xdr:row>56</xdr:row>
      <xdr:rowOff>19050</xdr:rowOff>
    </xdr:to>
    <xdr:graphicFrame>
      <xdr:nvGraphicFramePr>
        <xdr:cNvPr id="3" name="Chart 6"/>
        <xdr:cNvGraphicFramePr/>
      </xdr:nvGraphicFramePr>
      <xdr:xfrm>
        <a:off x="9525" y="7296150"/>
        <a:ext cx="645795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79;%20&#1096;&#1082;&#1086;&#1083;&#1099;\&#1040;&#1085;&#1072;&#1083;&#1080;&#1079;%20&#1096;&#1082;46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view="pageLayout" workbookViewId="0" topLeftCell="A1">
      <selection activeCell="K11" sqref="K11"/>
    </sheetView>
  </sheetViews>
  <sheetFormatPr defaultColWidth="9.00390625" defaultRowHeight="12.75"/>
  <cols>
    <col min="1" max="1" width="14.25390625" style="0" customWidth="1"/>
    <col min="2" max="2" width="4.25390625" style="0" customWidth="1"/>
    <col min="3" max="3" width="4.625" style="0" customWidth="1"/>
    <col min="4" max="4" width="5.375" style="0" customWidth="1"/>
    <col min="5" max="5" width="4.125" style="0" customWidth="1"/>
    <col min="6" max="6" width="4.25390625" style="0" customWidth="1"/>
    <col min="7" max="7" width="4.625" style="0" customWidth="1"/>
    <col min="8" max="9" width="4.25390625" style="0" customWidth="1"/>
    <col min="10" max="10" width="4.75390625" style="0" customWidth="1"/>
    <col min="11" max="11" width="5.125" style="0" customWidth="1"/>
    <col min="12" max="12" width="4.625" style="0" customWidth="1"/>
    <col min="13" max="13" width="4.375" style="0" customWidth="1"/>
    <col min="14" max="14" width="5.75390625" style="0" customWidth="1"/>
    <col min="15" max="16" width="5.125" style="0" customWidth="1"/>
    <col min="17" max="17" width="3.625" style="0" customWidth="1"/>
    <col min="18" max="18" width="7.625" style="0" bestFit="1" customWidth="1"/>
    <col min="19" max="19" width="15.75390625" style="0" bestFit="1" customWidth="1"/>
    <col min="20" max="20" width="15.375" style="0" bestFit="1" customWidth="1"/>
    <col min="21" max="21" width="4.875" style="0" customWidth="1"/>
    <col min="22" max="22" width="4.625" style="0" customWidth="1"/>
    <col min="23" max="23" width="3.75390625" style="0" hidden="1" customWidth="1"/>
    <col min="24" max="24" width="5.875" style="0" customWidth="1"/>
    <col min="25" max="25" width="8.25390625" style="0" customWidth="1"/>
    <col min="26" max="26" width="9.00390625" style="0" customWidth="1"/>
  </cols>
  <sheetData>
    <row r="1" spans="1:25" ht="14.2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1"/>
      <c r="S1" s="1"/>
      <c r="T1" s="1"/>
      <c r="U1" s="1"/>
      <c r="V1" s="1"/>
      <c r="W1" s="1"/>
      <c r="X1" s="1"/>
      <c r="Y1" s="1"/>
    </row>
    <row r="2" spans="1:18" ht="17.25" customHeight="1">
      <c r="A2" s="44" t="s">
        <v>27</v>
      </c>
      <c r="B2" s="44"/>
      <c r="C2" s="44"/>
      <c r="D2" s="32">
        <v>191</v>
      </c>
      <c r="E2" s="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6" s="4" customFormat="1" ht="12">
      <c r="A3" s="3"/>
      <c r="B3" s="46" t="s">
        <v>0</v>
      </c>
      <c r="C3" s="36"/>
      <c r="D3" s="37"/>
      <c r="E3" s="38" t="s">
        <v>29</v>
      </c>
      <c r="F3" s="39"/>
      <c r="G3" s="40"/>
      <c r="H3" s="36" t="s">
        <v>1</v>
      </c>
      <c r="I3" s="36"/>
      <c r="J3" s="36"/>
      <c r="K3" s="36"/>
      <c r="L3" s="36"/>
      <c r="M3" s="37"/>
      <c r="N3" s="38" t="s">
        <v>30</v>
      </c>
      <c r="O3" s="39"/>
      <c r="P3" s="40"/>
    </row>
    <row r="4" spans="1:16" s="4" customFormat="1" ht="12">
      <c r="A4" s="5" t="s">
        <v>2</v>
      </c>
      <c r="B4" s="41" t="s">
        <v>3</v>
      </c>
      <c r="C4" s="42"/>
      <c r="D4" s="42"/>
      <c r="E4" s="41"/>
      <c r="F4" s="42"/>
      <c r="G4" s="43"/>
      <c r="H4" s="36" t="s">
        <v>4</v>
      </c>
      <c r="I4" s="36"/>
      <c r="J4" s="37"/>
      <c r="K4" s="46" t="s">
        <v>5</v>
      </c>
      <c r="L4" s="36"/>
      <c r="M4" s="37"/>
      <c r="N4" s="41"/>
      <c r="O4" s="42"/>
      <c r="P4" s="43"/>
    </row>
    <row r="5" spans="1:16" s="4" customFormat="1" ht="12.75" thickBot="1">
      <c r="A5" s="8"/>
      <c r="B5" s="9" t="s">
        <v>31</v>
      </c>
      <c r="C5" s="9" t="s">
        <v>32</v>
      </c>
      <c r="D5" s="9" t="s">
        <v>33</v>
      </c>
      <c r="E5" s="9" t="s">
        <v>31</v>
      </c>
      <c r="F5" s="9" t="s">
        <v>32</v>
      </c>
      <c r="G5" s="9" t="s">
        <v>33</v>
      </c>
      <c r="H5" s="9" t="s">
        <v>31</v>
      </c>
      <c r="I5" s="9" t="s">
        <v>32</v>
      </c>
      <c r="J5" s="9" t="s">
        <v>33</v>
      </c>
      <c r="K5" s="9" t="s">
        <v>31</v>
      </c>
      <c r="L5" s="9" t="s">
        <v>32</v>
      </c>
      <c r="M5" s="9" t="s">
        <v>33</v>
      </c>
      <c r="N5" s="9" t="s">
        <v>31</v>
      </c>
      <c r="O5" s="9" t="s">
        <v>32</v>
      </c>
      <c r="P5" s="9" t="s">
        <v>33</v>
      </c>
    </row>
    <row r="6" spans="1:16" s="4" customFormat="1" ht="12">
      <c r="A6" s="6" t="s">
        <v>6</v>
      </c>
      <c r="B6" s="27">
        <v>1</v>
      </c>
      <c r="C6" s="27">
        <v>1</v>
      </c>
      <c r="D6" s="27">
        <v>1</v>
      </c>
      <c r="E6" s="27">
        <v>2</v>
      </c>
      <c r="F6" s="27">
        <v>4</v>
      </c>
      <c r="G6" s="27">
        <v>3</v>
      </c>
      <c r="H6" s="10">
        <f aca="true" t="shared" si="0" ref="H6:J9">E6-K6</f>
        <v>1</v>
      </c>
      <c r="I6" s="10">
        <f t="shared" si="0"/>
        <v>4</v>
      </c>
      <c r="J6" s="10">
        <f t="shared" si="0"/>
        <v>2</v>
      </c>
      <c r="K6" s="27">
        <v>1</v>
      </c>
      <c r="L6" s="27">
        <v>0</v>
      </c>
      <c r="M6" s="30">
        <v>1</v>
      </c>
      <c r="N6" s="11">
        <f>IF(B6=0,"0",E6/B6)</f>
        <v>2</v>
      </c>
      <c r="O6" s="11">
        <f aca="true" t="shared" si="1" ref="O6:P20">IF(C6=0,"0",F6/C6)</f>
        <v>4</v>
      </c>
      <c r="P6" s="11">
        <f t="shared" si="1"/>
        <v>3</v>
      </c>
    </row>
    <row r="7" spans="1:16" s="4" customFormat="1" ht="12">
      <c r="A7" s="7" t="s">
        <v>7</v>
      </c>
      <c r="B7" s="28">
        <v>1</v>
      </c>
      <c r="C7" s="28">
        <v>1</v>
      </c>
      <c r="D7" s="28">
        <v>1</v>
      </c>
      <c r="E7" s="28">
        <v>2</v>
      </c>
      <c r="F7" s="28">
        <v>2</v>
      </c>
      <c r="G7" s="28">
        <v>3</v>
      </c>
      <c r="H7" s="12">
        <f t="shared" si="0"/>
        <v>1</v>
      </c>
      <c r="I7" s="12">
        <f t="shared" si="0"/>
        <v>1</v>
      </c>
      <c r="J7" s="12">
        <f t="shared" si="0"/>
        <v>3</v>
      </c>
      <c r="K7" s="28">
        <v>1</v>
      </c>
      <c r="L7" s="28">
        <v>1</v>
      </c>
      <c r="M7" s="31">
        <v>0</v>
      </c>
      <c r="N7" s="11">
        <f aca="true" t="shared" si="2" ref="N7:N20">IF(B7=0,"0",E7/B7)</f>
        <v>2</v>
      </c>
      <c r="O7" s="11">
        <f t="shared" si="1"/>
        <v>2</v>
      </c>
      <c r="P7" s="11">
        <f t="shared" si="1"/>
        <v>3</v>
      </c>
    </row>
    <row r="8" spans="1:16" s="4" customFormat="1" ht="12">
      <c r="A8" s="12" t="s">
        <v>8</v>
      </c>
      <c r="B8" s="28">
        <v>1</v>
      </c>
      <c r="C8" s="28">
        <v>1</v>
      </c>
      <c r="D8" s="28">
        <v>1</v>
      </c>
      <c r="E8" s="28">
        <v>3</v>
      </c>
      <c r="F8" s="28">
        <v>1</v>
      </c>
      <c r="G8" s="28">
        <v>2</v>
      </c>
      <c r="H8" s="12">
        <f t="shared" si="0"/>
        <v>1</v>
      </c>
      <c r="I8" s="12">
        <f t="shared" si="0"/>
        <v>0</v>
      </c>
      <c r="J8" s="12">
        <f t="shared" si="0"/>
        <v>1</v>
      </c>
      <c r="K8" s="28">
        <v>2</v>
      </c>
      <c r="L8" s="28">
        <v>1</v>
      </c>
      <c r="M8" s="31">
        <v>1</v>
      </c>
      <c r="N8" s="11">
        <f t="shared" si="2"/>
        <v>3</v>
      </c>
      <c r="O8" s="11">
        <f t="shared" si="1"/>
        <v>1</v>
      </c>
      <c r="P8" s="11">
        <f t="shared" si="1"/>
        <v>2</v>
      </c>
    </row>
    <row r="9" spans="1:16" s="4" customFormat="1" ht="12">
      <c r="A9" s="12" t="s">
        <v>9</v>
      </c>
      <c r="B9" s="28">
        <v>1</v>
      </c>
      <c r="C9" s="28">
        <v>1</v>
      </c>
      <c r="D9" s="28">
        <v>1</v>
      </c>
      <c r="E9" s="28">
        <v>3</v>
      </c>
      <c r="F9" s="28">
        <v>2</v>
      </c>
      <c r="G9" s="28">
        <v>1</v>
      </c>
      <c r="H9" s="12">
        <f t="shared" si="0"/>
        <v>1</v>
      </c>
      <c r="I9" s="12">
        <f t="shared" si="0"/>
        <v>1</v>
      </c>
      <c r="J9" s="12">
        <f t="shared" si="0"/>
        <v>0</v>
      </c>
      <c r="K9" s="28">
        <v>2</v>
      </c>
      <c r="L9" s="28">
        <v>1</v>
      </c>
      <c r="M9" s="31">
        <v>1</v>
      </c>
      <c r="N9" s="11">
        <f t="shared" si="2"/>
        <v>3</v>
      </c>
      <c r="O9" s="11">
        <f t="shared" si="1"/>
        <v>2</v>
      </c>
      <c r="P9" s="11">
        <f t="shared" si="1"/>
        <v>1</v>
      </c>
    </row>
    <row r="10" spans="1:16" s="4" customFormat="1" ht="12">
      <c r="A10" s="13" t="s">
        <v>28</v>
      </c>
      <c r="B10" s="13">
        <f aca="true" t="shared" si="3" ref="B10:M10">SUM(B6:B9)</f>
        <v>4</v>
      </c>
      <c r="C10" s="13">
        <f t="shared" si="3"/>
        <v>4</v>
      </c>
      <c r="D10" s="13">
        <f t="shared" si="3"/>
        <v>4</v>
      </c>
      <c r="E10" s="13">
        <f t="shared" si="3"/>
        <v>10</v>
      </c>
      <c r="F10" s="13">
        <f t="shared" si="3"/>
        <v>9</v>
      </c>
      <c r="G10" s="13">
        <f t="shared" si="3"/>
        <v>9</v>
      </c>
      <c r="H10" s="13">
        <f t="shared" si="3"/>
        <v>4</v>
      </c>
      <c r="I10" s="13">
        <f t="shared" si="3"/>
        <v>6</v>
      </c>
      <c r="J10" s="13">
        <f t="shared" si="3"/>
        <v>6</v>
      </c>
      <c r="K10" s="13">
        <f t="shared" si="3"/>
        <v>6</v>
      </c>
      <c r="L10" s="13">
        <f t="shared" si="3"/>
        <v>3</v>
      </c>
      <c r="M10" s="13">
        <f t="shared" si="3"/>
        <v>3</v>
      </c>
      <c r="N10" s="14">
        <f t="shared" si="2"/>
        <v>2.5</v>
      </c>
      <c r="O10" s="14">
        <f t="shared" si="1"/>
        <v>2.25</v>
      </c>
      <c r="P10" s="14">
        <f t="shared" si="1"/>
        <v>2.25</v>
      </c>
    </row>
    <row r="11" spans="1:16" s="4" customFormat="1" ht="12">
      <c r="A11" s="6" t="s">
        <v>10</v>
      </c>
      <c r="B11" s="28">
        <v>1</v>
      </c>
      <c r="C11" s="28"/>
      <c r="D11" s="28"/>
      <c r="E11" s="28">
        <v>1</v>
      </c>
      <c r="F11" s="28"/>
      <c r="G11" s="28"/>
      <c r="H11" s="12">
        <f aca="true" t="shared" si="4" ref="H11:J15">E11-K11</f>
        <v>1</v>
      </c>
      <c r="I11" s="12">
        <f t="shared" si="4"/>
        <v>0</v>
      </c>
      <c r="J11" s="12">
        <f t="shared" si="4"/>
        <v>0</v>
      </c>
      <c r="K11" s="28">
        <v>0</v>
      </c>
      <c r="L11" s="28"/>
      <c r="M11" s="31"/>
      <c r="N11" s="11">
        <f t="shared" si="2"/>
        <v>1</v>
      </c>
      <c r="O11" s="11" t="str">
        <f t="shared" si="1"/>
        <v>0</v>
      </c>
      <c r="P11" s="11" t="str">
        <f t="shared" si="1"/>
        <v>0</v>
      </c>
    </row>
    <row r="12" spans="1:16" s="4" customFormat="1" ht="12">
      <c r="A12" s="7" t="s">
        <v>11</v>
      </c>
      <c r="B12" s="28">
        <v>1</v>
      </c>
      <c r="C12" s="28"/>
      <c r="D12" s="28"/>
      <c r="E12" s="28">
        <v>2</v>
      </c>
      <c r="F12" s="28"/>
      <c r="G12" s="28"/>
      <c r="H12" s="12">
        <f t="shared" si="4"/>
        <v>1</v>
      </c>
      <c r="I12" s="12">
        <f t="shared" si="4"/>
        <v>0</v>
      </c>
      <c r="J12" s="12">
        <f t="shared" si="4"/>
        <v>0</v>
      </c>
      <c r="K12" s="28">
        <v>1</v>
      </c>
      <c r="L12" s="28"/>
      <c r="M12" s="31"/>
      <c r="N12" s="11">
        <f t="shared" si="2"/>
        <v>2</v>
      </c>
      <c r="O12" s="11" t="str">
        <f t="shared" si="1"/>
        <v>0</v>
      </c>
      <c r="P12" s="11" t="str">
        <f t="shared" si="1"/>
        <v>0</v>
      </c>
    </row>
    <row r="13" spans="1:16" s="4" customFormat="1" ht="12">
      <c r="A13" s="7" t="s">
        <v>12</v>
      </c>
      <c r="B13" s="28">
        <v>1</v>
      </c>
      <c r="C13" s="28"/>
      <c r="D13" s="28"/>
      <c r="E13" s="28">
        <v>2</v>
      </c>
      <c r="F13" s="28"/>
      <c r="G13" s="28"/>
      <c r="H13" s="12">
        <f t="shared" si="4"/>
        <v>0</v>
      </c>
      <c r="I13" s="12">
        <f t="shared" si="4"/>
        <v>0</v>
      </c>
      <c r="J13" s="12">
        <f t="shared" si="4"/>
        <v>0</v>
      </c>
      <c r="K13" s="28">
        <v>2</v>
      </c>
      <c r="L13" s="28"/>
      <c r="M13" s="31"/>
      <c r="N13" s="11">
        <f t="shared" si="2"/>
        <v>2</v>
      </c>
      <c r="O13" s="11" t="str">
        <f t="shared" si="1"/>
        <v>0</v>
      </c>
      <c r="P13" s="11" t="str">
        <f t="shared" si="1"/>
        <v>0</v>
      </c>
    </row>
    <row r="14" spans="1:16" s="4" customFormat="1" ht="12">
      <c r="A14" s="7" t="s">
        <v>13</v>
      </c>
      <c r="B14" s="28">
        <v>1</v>
      </c>
      <c r="C14" s="28"/>
      <c r="D14" s="28"/>
      <c r="E14" s="28">
        <v>3</v>
      </c>
      <c r="F14" s="28"/>
      <c r="G14" s="28"/>
      <c r="H14" s="12">
        <f t="shared" si="4"/>
        <v>1</v>
      </c>
      <c r="I14" s="12">
        <f t="shared" si="4"/>
        <v>0</v>
      </c>
      <c r="J14" s="12">
        <f t="shared" si="4"/>
        <v>0</v>
      </c>
      <c r="K14" s="28">
        <v>2</v>
      </c>
      <c r="L14" s="28"/>
      <c r="M14" s="31"/>
      <c r="N14" s="11">
        <f t="shared" si="2"/>
        <v>3</v>
      </c>
      <c r="O14" s="11" t="str">
        <f t="shared" si="1"/>
        <v>0</v>
      </c>
      <c r="P14" s="11" t="str">
        <f t="shared" si="1"/>
        <v>0</v>
      </c>
    </row>
    <row r="15" spans="1:16" s="4" customFormat="1" ht="12">
      <c r="A15" s="7" t="s">
        <v>14</v>
      </c>
      <c r="B15" s="28">
        <v>1</v>
      </c>
      <c r="C15" s="28"/>
      <c r="D15" s="28"/>
      <c r="E15" s="28">
        <v>7</v>
      </c>
      <c r="F15" s="28"/>
      <c r="G15" s="28"/>
      <c r="H15" s="12">
        <f t="shared" si="4"/>
        <v>4</v>
      </c>
      <c r="I15" s="12">
        <f t="shared" si="4"/>
        <v>0</v>
      </c>
      <c r="J15" s="12">
        <f t="shared" si="4"/>
        <v>0</v>
      </c>
      <c r="K15" s="28">
        <v>3</v>
      </c>
      <c r="L15" s="28"/>
      <c r="M15" s="31"/>
      <c r="N15" s="11">
        <f t="shared" si="2"/>
        <v>7</v>
      </c>
      <c r="O15" s="11" t="str">
        <f t="shared" si="1"/>
        <v>0</v>
      </c>
      <c r="P15" s="11" t="str">
        <f t="shared" si="1"/>
        <v>0</v>
      </c>
    </row>
    <row r="16" spans="1:16" s="4" customFormat="1" ht="12">
      <c r="A16" s="15" t="s">
        <v>15</v>
      </c>
      <c r="B16" s="13">
        <f aca="true" t="shared" si="5" ref="B16:M16">SUM(B11:B15)</f>
        <v>5</v>
      </c>
      <c r="C16" s="13">
        <f t="shared" si="5"/>
        <v>0</v>
      </c>
      <c r="D16" s="13">
        <f t="shared" si="5"/>
        <v>0</v>
      </c>
      <c r="E16" s="13">
        <f t="shared" si="5"/>
        <v>15</v>
      </c>
      <c r="F16" s="13">
        <f t="shared" si="5"/>
        <v>0</v>
      </c>
      <c r="G16" s="13">
        <f t="shared" si="5"/>
        <v>0</v>
      </c>
      <c r="H16" s="13">
        <f t="shared" si="5"/>
        <v>7</v>
      </c>
      <c r="I16" s="13">
        <f t="shared" si="5"/>
        <v>0</v>
      </c>
      <c r="J16" s="13">
        <f t="shared" si="5"/>
        <v>0</v>
      </c>
      <c r="K16" s="13">
        <f t="shared" si="5"/>
        <v>8</v>
      </c>
      <c r="L16" s="13">
        <f t="shared" si="5"/>
        <v>0</v>
      </c>
      <c r="M16" s="13">
        <f t="shared" si="5"/>
        <v>0</v>
      </c>
      <c r="N16" s="14">
        <f t="shared" si="2"/>
        <v>3</v>
      </c>
      <c r="O16" s="14" t="str">
        <f t="shared" si="1"/>
        <v>0</v>
      </c>
      <c r="P16" s="14" t="str">
        <f t="shared" si="1"/>
        <v>0</v>
      </c>
    </row>
    <row r="17" spans="1:27" s="4" customFormat="1" ht="12.75">
      <c r="A17" s="7" t="s">
        <v>16</v>
      </c>
      <c r="B17" s="29">
        <v>0</v>
      </c>
      <c r="C17" s="29"/>
      <c r="D17" s="29"/>
      <c r="E17" s="29"/>
      <c r="F17" s="29"/>
      <c r="G17" s="29"/>
      <c r="H17" s="12">
        <f aca="true" t="shared" si="6" ref="H17:J18">E17-K17</f>
        <v>0</v>
      </c>
      <c r="I17" s="12">
        <f t="shared" si="6"/>
        <v>0</v>
      </c>
      <c r="J17" s="12">
        <f t="shared" si="6"/>
        <v>0</v>
      </c>
      <c r="K17" s="28"/>
      <c r="L17" s="28"/>
      <c r="M17" s="31"/>
      <c r="N17" s="11" t="str">
        <f t="shared" si="2"/>
        <v>0</v>
      </c>
      <c r="O17" s="11" t="str">
        <f t="shared" si="1"/>
        <v>0</v>
      </c>
      <c r="P17" s="11" t="str">
        <f t="shared" si="1"/>
        <v>0</v>
      </c>
      <c r="V17"/>
      <c r="W17"/>
      <c r="X17"/>
      <c r="Y17"/>
      <c r="Z17"/>
      <c r="AA17"/>
    </row>
    <row r="18" spans="1:27" s="4" customFormat="1" ht="12.75">
      <c r="A18" s="7" t="s">
        <v>17</v>
      </c>
      <c r="B18" s="29">
        <v>0</v>
      </c>
      <c r="C18" s="29"/>
      <c r="D18" s="29"/>
      <c r="E18" s="29"/>
      <c r="F18" s="29"/>
      <c r="G18" s="29"/>
      <c r="H18" s="12">
        <f t="shared" si="6"/>
        <v>0</v>
      </c>
      <c r="I18" s="12">
        <f t="shared" si="6"/>
        <v>0</v>
      </c>
      <c r="J18" s="12">
        <f t="shared" si="6"/>
        <v>0</v>
      </c>
      <c r="K18" s="28"/>
      <c r="L18" s="28"/>
      <c r="M18" s="31"/>
      <c r="N18" s="11" t="str">
        <f t="shared" si="2"/>
        <v>0</v>
      </c>
      <c r="O18" s="11" t="str">
        <f t="shared" si="1"/>
        <v>0</v>
      </c>
      <c r="P18" s="11" t="str">
        <f t="shared" si="1"/>
        <v>0</v>
      </c>
      <c r="V18"/>
      <c r="W18"/>
      <c r="X18"/>
      <c r="Y18"/>
      <c r="Z18"/>
      <c r="AA18"/>
    </row>
    <row r="19" spans="1:27" s="4" customFormat="1" ht="12.75">
      <c r="A19" s="15" t="s">
        <v>18</v>
      </c>
      <c r="B19" s="13">
        <f aca="true" t="shared" si="7" ref="B19:M19">SUM(B17:B18)</f>
        <v>0</v>
      </c>
      <c r="C19" s="13">
        <f t="shared" si="7"/>
        <v>0</v>
      </c>
      <c r="D19" s="13">
        <f t="shared" si="7"/>
        <v>0</v>
      </c>
      <c r="E19" s="13">
        <f t="shared" si="7"/>
        <v>0</v>
      </c>
      <c r="F19" s="13">
        <f t="shared" si="7"/>
        <v>0</v>
      </c>
      <c r="G19" s="13">
        <f t="shared" si="7"/>
        <v>0</v>
      </c>
      <c r="H19" s="13">
        <f t="shared" si="7"/>
        <v>0</v>
      </c>
      <c r="I19" s="13">
        <f t="shared" si="7"/>
        <v>0</v>
      </c>
      <c r="J19" s="13">
        <f t="shared" si="7"/>
        <v>0</v>
      </c>
      <c r="K19" s="13">
        <f t="shared" si="7"/>
        <v>0</v>
      </c>
      <c r="L19" s="13">
        <f t="shared" si="7"/>
        <v>0</v>
      </c>
      <c r="M19" s="13">
        <f t="shared" si="7"/>
        <v>0</v>
      </c>
      <c r="N19" s="14" t="str">
        <f t="shared" si="2"/>
        <v>0</v>
      </c>
      <c r="O19" s="14" t="str">
        <f t="shared" si="1"/>
        <v>0</v>
      </c>
      <c r="P19" s="14" t="str">
        <f t="shared" si="1"/>
        <v>0</v>
      </c>
      <c r="V19"/>
      <c r="W19"/>
      <c r="X19"/>
      <c r="Y19"/>
      <c r="Z19"/>
      <c r="AA19"/>
    </row>
    <row r="20" spans="1:27" s="4" customFormat="1" ht="12.75">
      <c r="A20" s="15" t="s">
        <v>19</v>
      </c>
      <c r="B20" s="13">
        <f aca="true" t="shared" si="8" ref="B20:M20">SUM(B10,B16,B19)</f>
        <v>9</v>
      </c>
      <c r="C20" s="13">
        <f t="shared" si="8"/>
        <v>4</v>
      </c>
      <c r="D20" s="13">
        <f t="shared" si="8"/>
        <v>4</v>
      </c>
      <c r="E20" s="13">
        <f t="shared" si="8"/>
        <v>25</v>
      </c>
      <c r="F20" s="13">
        <f t="shared" si="8"/>
        <v>9</v>
      </c>
      <c r="G20" s="13">
        <f t="shared" si="8"/>
        <v>9</v>
      </c>
      <c r="H20" s="13">
        <f t="shared" si="8"/>
        <v>11</v>
      </c>
      <c r="I20" s="13">
        <f t="shared" si="8"/>
        <v>6</v>
      </c>
      <c r="J20" s="13">
        <f t="shared" si="8"/>
        <v>6</v>
      </c>
      <c r="K20" s="13">
        <f t="shared" si="8"/>
        <v>14</v>
      </c>
      <c r="L20" s="13">
        <f t="shared" si="8"/>
        <v>3</v>
      </c>
      <c r="M20" s="13">
        <f t="shared" si="8"/>
        <v>3</v>
      </c>
      <c r="N20" s="14">
        <f t="shared" si="2"/>
        <v>2.7777777777777777</v>
      </c>
      <c r="O20" s="14">
        <f t="shared" si="1"/>
        <v>2.25</v>
      </c>
      <c r="P20" s="14">
        <f t="shared" si="1"/>
        <v>2.25</v>
      </c>
      <c r="Q20" s="16"/>
      <c r="V20"/>
      <c r="W20"/>
      <c r="X20"/>
      <c r="Y20"/>
      <c r="Z20"/>
      <c r="AA20"/>
    </row>
    <row r="21" spans="1:21" ht="12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2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AC40" s="20"/>
    </row>
    <row r="41" ht="12.75" customHeight="1">
      <c r="AC41" s="20"/>
    </row>
    <row r="42" ht="12.75" customHeight="1">
      <c r="AC42" s="20"/>
    </row>
    <row r="43" ht="12.75" customHeight="1">
      <c r="AC43" s="21"/>
    </row>
    <row r="44" ht="12.75" customHeight="1">
      <c r="AC44" s="21"/>
    </row>
    <row r="45" ht="12.75" customHeight="1">
      <c r="AC45" s="20"/>
    </row>
    <row r="46" ht="12.75" customHeight="1"/>
    <row r="47" ht="12.75" customHeight="1"/>
    <row r="48" ht="12.75" customHeight="1"/>
    <row r="49" spans="18:36" ht="12.75" customHeight="1">
      <c r="R49" s="33"/>
      <c r="S49" s="35" t="s">
        <v>25</v>
      </c>
      <c r="T49" s="35" t="s">
        <v>26</v>
      </c>
      <c r="AG49" t="s">
        <v>20</v>
      </c>
      <c r="AH49" t="s">
        <v>21</v>
      </c>
      <c r="AJ49" t="s">
        <v>22</v>
      </c>
    </row>
    <row r="50" spans="18:36" ht="12.75" customHeight="1">
      <c r="R50" s="35" t="str">
        <f>$B$5</f>
        <v>2009-10</v>
      </c>
      <c r="S50" s="34">
        <v>9</v>
      </c>
      <c r="T50" s="34">
        <v>0</v>
      </c>
      <c r="AG50">
        <v>41</v>
      </c>
      <c r="AH50">
        <v>744</v>
      </c>
      <c r="AJ50">
        <v>24</v>
      </c>
    </row>
    <row r="51" spans="18:36" ht="12.75" customHeight="1">
      <c r="R51" s="35" t="str">
        <f>$C$5</f>
        <v>2010-11</v>
      </c>
      <c r="S51" s="34">
        <v>1</v>
      </c>
      <c r="T51" s="34">
        <v>0</v>
      </c>
      <c r="AG51">
        <v>55</v>
      </c>
      <c r="AH51">
        <v>686</v>
      </c>
      <c r="AJ51">
        <v>34</v>
      </c>
    </row>
    <row r="52" spans="18:36" ht="12.75" customHeight="1">
      <c r="R52" s="35" t="str">
        <f>$D$5</f>
        <v>2011-12</v>
      </c>
      <c r="S52" s="34">
        <v>0</v>
      </c>
      <c r="T52" s="34">
        <v>0</v>
      </c>
      <c r="AG52">
        <v>15</v>
      </c>
      <c r="AH52">
        <v>678</v>
      </c>
      <c r="AJ52">
        <v>11</v>
      </c>
    </row>
    <row r="53" ht="12.75" customHeight="1"/>
    <row r="76" ht="12.75" customHeight="1"/>
    <row r="88" spans="1:23" ht="12.75">
      <c r="A88" s="19"/>
      <c r="B88" s="23"/>
      <c r="C88" s="23"/>
      <c r="D88" s="23"/>
      <c r="E88" s="22"/>
      <c r="F88" s="22"/>
      <c r="G88" s="22"/>
      <c r="H88" s="24"/>
      <c r="I88" s="24"/>
      <c r="J88" s="24"/>
      <c r="K88" s="24"/>
      <c r="L88" s="24"/>
      <c r="M88" s="24"/>
      <c r="N88" s="25"/>
      <c r="O88" s="25"/>
      <c r="P88" s="20"/>
      <c r="Q88" s="20"/>
      <c r="R88" s="24"/>
      <c r="S88" s="24"/>
      <c r="T88" s="24"/>
      <c r="U88" s="24"/>
      <c r="V88" s="25"/>
      <c r="W88" s="25"/>
    </row>
    <row r="89" spans="1:23" ht="12.75">
      <c r="A89" s="19"/>
      <c r="B89" s="23"/>
      <c r="C89" s="23"/>
      <c r="D89" s="23"/>
      <c r="E89" s="22"/>
      <c r="F89" s="22"/>
      <c r="G89" s="22"/>
      <c r="H89" s="24"/>
      <c r="I89" s="24"/>
      <c r="J89" s="24"/>
      <c r="K89" s="24"/>
      <c r="L89" s="24"/>
      <c r="M89" s="24"/>
      <c r="N89" s="25"/>
      <c r="O89" s="25"/>
      <c r="P89" s="20"/>
      <c r="Q89" s="20"/>
      <c r="R89" s="24"/>
      <c r="S89" s="24"/>
      <c r="T89" s="24"/>
      <c r="U89" s="24"/>
      <c r="V89" s="25"/>
      <c r="W89" s="25"/>
    </row>
    <row r="90" spans="1:23" ht="12.75">
      <c r="A90" s="19"/>
      <c r="B90" s="23"/>
      <c r="C90" s="23"/>
      <c r="D90" s="23"/>
      <c r="E90" s="22"/>
      <c r="F90" s="22"/>
      <c r="G90" s="22"/>
      <c r="H90" s="24"/>
      <c r="I90" s="24"/>
      <c r="J90" s="24"/>
      <c r="K90" s="24"/>
      <c r="L90" s="24"/>
      <c r="M90" s="24"/>
      <c r="N90" s="25"/>
      <c r="O90" s="25"/>
      <c r="P90" s="20"/>
      <c r="Q90" s="20"/>
      <c r="R90" s="24"/>
      <c r="S90" s="24"/>
      <c r="T90" s="24"/>
      <c r="U90" s="24"/>
      <c r="V90" s="25"/>
      <c r="W90" s="25"/>
    </row>
    <row r="91" spans="1:23" ht="12.75">
      <c r="A91" s="19"/>
      <c r="B91" s="23"/>
      <c r="C91" s="23"/>
      <c r="D91" s="23"/>
      <c r="E91" s="22"/>
      <c r="F91" s="22"/>
      <c r="G91" s="22"/>
      <c r="H91" s="24"/>
      <c r="I91" s="24"/>
      <c r="J91" s="24"/>
      <c r="K91" s="24"/>
      <c r="L91" s="24"/>
      <c r="M91" s="24"/>
      <c r="N91" s="25"/>
      <c r="O91" s="25"/>
      <c r="P91" s="20"/>
      <c r="Q91" s="20"/>
      <c r="R91" s="24"/>
      <c r="S91" s="24"/>
      <c r="T91" s="24"/>
      <c r="U91" s="24"/>
      <c r="V91" s="25"/>
      <c r="W91" s="25"/>
    </row>
    <row r="92" spans="1:23" ht="12.75">
      <c r="A92" s="19"/>
      <c r="B92" s="23"/>
      <c r="C92" s="23"/>
      <c r="D92" s="23"/>
      <c r="E92" s="22"/>
      <c r="F92" s="22"/>
      <c r="G92" s="22"/>
      <c r="H92" s="24"/>
      <c r="I92" s="24"/>
      <c r="J92" s="24"/>
      <c r="K92" s="24"/>
      <c r="L92" s="24"/>
      <c r="M92" s="24"/>
      <c r="N92" s="25"/>
      <c r="O92" s="25"/>
      <c r="P92" s="20"/>
      <c r="Q92" s="20"/>
      <c r="R92" s="24"/>
      <c r="S92" s="24"/>
      <c r="T92" s="24"/>
      <c r="U92" s="24"/>
      <c r="V92" s="25"/>
      <c r="W92" s="25"/>
    </row>
    <row r="93" spans="1:23" ht="12.75">
      <c r="A93" s="19"/>
      <c r="B93" s="23"/>
      <c r="C93" s="23"/>
      <c r="D93" s="23"/>
      <c r="E93" s="22"/>
      <c r="F93" s="22"/>
      <c r="G93" s="22"/>
      <c r="H93" s="24"/>
      <c r="I93" s="24"/>
      <c r="J93" s="24"/>
      <c r="K93" s="24"/>
      <c r="L93" s="24"/>
      <c r="M93" s="24"/>
      <c r="N93" s="25"/>
      <c r="O93" s="25"/>
      <c r="P93" s="20"/>
      <c r="Q93" s="20"/>
      <c r="R93" s="24"/>
      <c r="S93" s="24"/>
      <c r="T93" s="24"/>
      <c r="U93" s="24"/>
      <c r="V93" s="25"/>
      <c r="W93" s="25"/>
    </row>
    <row r="94" spans="5:23" ht="12.75">
      <c r="E94" s="22"/>
      <c r="F94" s="22"/>
      <c r="G94" s="22"/>
      <c r="H94" s="24"/>
      <c r="I94" s="24"/>
      <c r="J94" s="24"/>
      <c r="K94" s="24"/>
      <c r="L94" s="24"/>
      <c r="M94" s="24"/>
      <c r="N94" s="25"/>
      <c r="O94" s="25"/>
      <c r="P94" s="20"/>
      <c r="Q94" s="20"/>
      <c r="R94" s="24"/>
      <c r="S94" s="24"/>
      <c r="T94" s="24"/>
      <c r="U94" s="24"/>
      <c r="V94" s="25"/>
      <c r="W94" s="25"/>
    </row>
    <row r="103" ht="12.75">
      <c r="E103" t="s">
        <v>23</v>
      </c>
    </row>
  </sheetData>
  <sheetProtection/>
  <mergeCells count="9">
    <mergeCell ref="H3:M3"/>
    <mergeCell ref="E3:G4"/>
    <mergeCell ref="N3:P4"/>
    <mergeCell ref="A2:C2"/>
    <mergeCell ref="A1:P1"/>
    <mergeCell ref="B3:D3"/>
    <mergeCell ref="B4:D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2007-12-31T21:41:31Z</cp:lastPrinted>
  <dcterms:created xsi:type="dcterms:W3CDTF">2003-12-29T10:13:33Z</dcterms:created>
  <dcterms:modified xsi:type="dcterms:W3CDTF">2007-12-31T21:41:35Z</dcterms:modified>
  <cp:category/>
  <cp:version/>
  <cp:contentType/>
  <cp:contentStatus/>
</cp:coreProperties>
</file>